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995" windowHeight="12870" activeTab="0"/>
  </bookViews>
  <sheets>
    <sheet name="MidiJob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<sst xmlns="http://schemas.openxmlformats.org/spreadsheetml/2006/main" count="37" uniqueCount="36">
  <si>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Berechnungsbeispiele</t>
  </si>
  <si>
    <t>Arbeitnehmer</t>
  </si>
  <si>
    <t>Arbeitgeber</t>
  </si>
  <si>
    <t>Monatliches Brutto</t>
  </si>
  <si>
    <t>Solidaritätszuschlag</t>
  </si>
  <si>
    <t>Kirchensteuer</t>
  </si>
  <si>
    <t>Rentenversicherung</t>
  </si>
  <si>
    <t>Arbeitslosenversicherung</t>
  </si>
  <si>
    <t>Krankenversicherung</t>
  </si>
  <si>
    <t>Pflegeversicherung</t>
  </si>
  <si>
    <t>Monatliches Netto</t>
  </si>
  <si>
    <t>Arbeitgeberaufwand</t>
  </si>
  <si>
    <t>pauschal</t>
  </si>
  <si>
    <t>Umlage U2</t>
  </si>
  <si>
    <t>Umlage U1</t>
  </si>
  <si>
    <t>Arbeitskammer</t>
  </si>
  <si>
    <t>* = freiwillig durch Arbeitnehmer</t>
  </si>
  <si>
    <t>Lohnsteuer (I,V)</t>
  </si>
  <si>
    <t>weitere Vorteile des Arbeitnehmers:</t>
  </si>
  <si>
    <t>Rentenanwartschaften für die Altersvorsorge werden erhöht</t>
  </si>
  <si>
    <t>staatliche Förderungen, z.b. Arbeitnehmersparzulage, Riesterrente</t>
  </si>
  <si>
    <t>genauso zu behandeln sind, wie Festangestellte.</t>
  </si>
  <si>
    <t xml:space="preserve">Für den Arbeitgeber entstehen keinerlei Nachteile, da Minijobber </t>
  </si>
  <si>
    <t>eigene Krankenkasse</t>
  </si>
  <si>
    <t xml:space="preserve">Ausgleichsabgaben </t>
  </si>
  <si>
    <t>Krankengeldzahlung bei längerer Krankheit - bis 78 Wochen</t>
  </si>
  <si>
    <t>Minijob</t>
  </si>
  <si>
    <t>Umlage U3-Insolvenz</t>
  </si>
  <si>
    <t>Arbeitslosengeldanspruch</t>
  </si>
  <si>
    <r>
      <t xml:space="preserve">Midi-  </t>
    </r>
    <r>
      <rPr>
        <sz val="18"/>
        <rFont val="Arial"/>
        <family val="2"/>
      </rPr>
      <t xml:space="preserve">oder </t>
    </r>
    <r>
      <rPr>
        <sz val="18"/>
        <color indexed="10"/>
        <rFont val="Arial"/>
        <family val="2"/>
      </rPr>
      <t>Mini</t>
    </r>
    <r>
      <rPr>
        <sz val="18"/>
        <rFont val="Arial"/>
        <family val="2"/>
      </rPr>
      <t>job ?</t>
    </r>
  </si>
  <si>
    <r>
      <t xml:space="preserve">AG </t>
    </r>
    <r>
      <rPr>
        <b/>
        <sz val="14"/>
        <color indexed="10"/>
        <rFont val="Arial"/>
        <family val="2"/>
      </rPr>
      <t xml:space="preserve">Ersparnis </t>
    </r>
    <r>
      <rPr>
        <sz val="14"/>
        <color indexed="12"/>
        <rFont val="Arial"/>
        <family val="2"/>
      </rPr>
      <t>gegenüber Minijob im Monat:</t>
    </r>
  </si>
  <si>
    <t>Abgaben-Gesamt</t>
  </si>
  <si>
    <r>
      <t>Arbeitnehmerfreibeträge</t>
    </r>
    <r>
      <rPr>
        <i/>
        <sz val="12"/>
        <rFont val="Arial"/>
        <family val="2"/>
      </rPr>
      <t>, Werbungskosten einsetzbar</t>
    </r>
  </si>
  <si>
    <r>
      <t>Rentenanwartschaften</t>
    </r>
    <r>
      <rPr>
        <i/>
        <sz val="12"/>
        <rFont val="Arial"/>
        <family val="2"/>
      </rPr>
      <t xml:space="preserve"> bleiben erhalten für die Erwerbsminderungsrente</t>
    </r>
  </si>
  <si>
    <t xml:space="preserve">           Gleitzonenregelung 450,01 € bis 850 €</t>
  </si>
  <si>
    <t>Unfallversicherung BG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</si>
</sst>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Ç&quot;;\-#,##0\ &quot;Ç&quot;"/>
    <numFmt numFmtId="167" formatCode="#,##0\ &quot;Ç&quot;;[Red]\-#,##0\ &quot;Ç&quot;"/>
    <numFmt numFmtId="168" formatCode="#,##0.00\ &quot;Ç&quot;;\-#,##0.00\ &quot;Ç&quot;"/>
    <numFmt numFmtId="169" formatCode="#,##0.00\ &quot;Ç&quot;;[Red]\-#,##0.00\ &quot;Ç&quot;"/>
    <numFmt numFmtId="170" formatCode="_-* #,##0\ &quot;Ç&quot;_-;\-* #,##0\ &quot;Ç&quot;_-;_-* &quot;-&quot;\ &quot;Ç&quot;_-;_-@_-"/>
    <numFmt numFmtId="171" formatCode="_-* #,##0\ _Ç_-;\-* #,##0\ _Ç_-;_-* &quot;-&quot;\ _Ç_-;_-@_-"/>
    <numFmt numFmtId="172" formatCode="_-* #,##0.00\ &quot;Ç&quot;_-;\-* #,##0.00\ &quot;Ç&quot;_-;_-* &quot;-&quot;??\ &quot;Ç&quot;_-;_-@_-"/>
    <numFmt numFmtId="173" formatCode="_-* #,##0.00\ _Ç_-;\-* #,##0.00\ _Ç_-;_-* &quot;-&quot;??\ _Ç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\ [$€-1];[Red]\-#,##0\ [$€-1]"/>
    <numFmt numFmtId="183" formatCode="0.0%"/>
    <numFmt numFmtId="184" formatCode="#,##0.0\ [$€-1];[Red]\-#,##0.0\ [$€-1]"/>
    <numFmt numFmtId="185" formatCode="#,##0.00\ [$€-1];[Red]\-#,##0.00\ [$€-1]"/>
    <numFmt numFmtId="186" formatCode="#,##0.00\ [$€-1];\-#,##0.00\ [$€-1]"/>
    <numFmt numFmtId="187" formatCode="_-* #,##0.00\ [$€-1]_-;\-* #,##0.00\ [$€-1]_-;_-* &quot;-&quot;??\ [$€-1]_-;_-@_-"/>
    <numFmt numFmtId="188" formatCode="#,##0.00\ [$€-1]"/>
    <numFmt numFmtId="189" formatCode="#,##0.0\ [$€-1]"/>
    <numFmt numFmtId="190" formatCode="#,##0\ [$€-1]"/>
    <numFmt numFmtId="191" formatCode="#,##0.000\ [$€-1]"/>
    <numFmt numFmtId="192" formatCode="#,##0.0000\ [$€-1]"/>
    <numFmt numFmtId="193" formatCode="0.000%"/>
    <numFmt numFmtId="194" formatCode="0.0000%"/>
    <numFmt numFmtId="195" formatCode="0.00000%"/>
    <numFmt numFmtId="196" formatCode="0.000000%"/>
    <numFmt numFmtId="197" formatCode="0.0000000%"/>
  </numFmts>
  <fonts count="6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u val="single"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i/>
      <sz val="13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18"/>
      <color indexed="12"/>
      <name val="Arial"/>
      <family val="2"/>
    </font>
    <font>
      <sz val="18"/>
      <color indexed="10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17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8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185" fontId="6" fillId="0" borderId="12" xfId="0" applyNumberFormat="1" applyFont="1" applyBorder="1" applyAlignment="1">
      <alignment/>
    </xf>
    <xf numFmtId="185" fontId="6" fillId="0" borderId="13" xfId="0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83" fontId="6" fillId="0" borderId="10" xfId="0" applyNumberFormat="1" applyFont="1" applyBorder="1" applyAlignment="1">
      <alignment/>
    </xf>
    <xf numFmtId="183" fontId="6" fillId="0" borderId="11" xfId="49" applyNumberFormat="1" applyFont="1" applyBorder="1" applyAlignment="1">
      <alignment horizontal="right"/>
    </xf>
    <xf numFmtId="10" fontId="6" fillId="0" borderId="11" xfId="49" applyNumberFormat="1" applyFont="1" applyBorder="1" applyAlignment="1">
      <alignment horizontal="right"/>
    </xf>
    <xf numFmtId="188" fontId="5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188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88" fontId="6" fillId="0" borderId="19" xfId="0" applyNumberFormat="1" applyFont="1" applyBorder="1" applyAlignment="1">
      <alignment/>
    </xf>
    <xf numFmtId="183" fontId="1" fillId="0" borderId="15" xfId="49" applyNumberFormat="1" applyFont="1" applyBorder="1" applyAlignment="1">
      <alignment/>
    </xf>
    <xf numFmtId="0" fontId="9" fillId="0" borderId="15" xfId="0" applyFont="1" applyBorder="1" applyAlignment="1">
      <alignment/>
    </xf>
    <xf numFmtId="186" fontId="10" fillId="0" borderId="12" xfId="57" applyNumberFormat="1" applyFont="1" applyBorder="1" applyAlignment="1">
      <alignment/>
    </xf>
    <xf numFmtId="187" fontId="10" fillId="0" borderId="12" xfId="57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0" fontId="1" fillId="0" borderId="10" xfId="0" applyFont="1" applyBorder="1" applyAlignment="1">
      <alignment/>
    </xf>
    <xf numFmtId="183" fontId="7" fillId="0" borderId="10" xfId="0" applyNumberFormat="1" applyFont="1" applyBorder="1" applyAlignment="1">
      <alignment/>
    </xf>
    <xf numFmtId="183" fontId="7" fillId="0" borderId="10" xfId="49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right"/>
    </xf>
    <xf numFmtId="18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2" xfId="0" applyFont="1" applyBorder="1" applyAlignment="1">
      <alignment/>
    </xf>
    <xf numFmtId="183" fontId="1" fillId="0" borderId="10" xfId="49" applyNumberFormat="1" applyFont="1" applyBorder="1" applyAlignment="1">
      <alignment/>
    </xf>
    <xf numFmtId="188" fontId="12" fillId="0" borderId="2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8" fontId="12" fillId="0" borderId="25" xfId="0" applyNumberFormat="1" applyFont="1" applyBorder="1" applyAlignment="1">
      <alignment/>
    </xf>
    <xf numFmtId="188" fontId="20" fillId="0" borderId="25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17" fontId="16" fillId="0" borderId="0" xfId="0" applyNumberFormat="1" applyFont="1" applyAlignment="1">
      <alignment horizontal="left"/>
    </xf>
    <xf numFmtId="186" fontId="24" fillId="0" borderId="26" xfId="0" applyNumberFormat="1" applyFont="1" applyBorder="1" applyAlignment="1">
      <alignment/>
    </xf>
    <xf numFmtId="188" fontId="6" fillId="0" borderId="27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8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6" fillId="0" borderId="15" xfId="0" applyFont="1" applyBorder="1" applyAlignment="1">
      <alignment horizontal="center"/>
    </xf>
    <xf numFmtId="0" fontId="6" fillId="0" borderId="29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33" borderId="30" xfId="0" applyFont="1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183" fontId="6" fillId="0" borderId="33" xfId="0" applyNumberFormat="1" applyFont="1" applyBorder="1" applyAlignment="1">
      <alignment/>
    </xf>
    <xf numFmtId="185" fontId="10" fillId="0" borderId="35" xfId="0" applyNumberFormat="1" applyFont="1" applyBorder="1" applyAlignment="1">
      <alignment/>
    </xf>
    <xf numFmtId="188" fontId="6" fillId="0" borderId="25" xfId="0" applyNumberFormat="1" applyFont="1" applyBorder="1" applyAlignment="1">
      <alignment/>
    </xf>
    <xf numFmtId="10" fontId="6" fillId="0" borderId="36" xfId="49" applyNumberFormat="1" applyFont="1" applyBorder="1" applyAlignment="1">
      <alignment horizontal="right"/>
    </xf>
    <xf numFmtId="185" fontId="10" fillId="0" borderId="12" xfId="0" applyNumberFormat="1" applyFont="1" applyBorder="1" applyAlignment="1">
      <alignment/>
    </xf>
    <xf numFmtId="186" fontId="8" fillId="0" borderId="16" xfId="0" applyNumberFormat="1" applyFont="1" applyBorder="1" applyAlignment="1">
      <alignment/>
    </xf>
    <xf numFmtId="188" fontId="11" fillId="0" borderId="37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36</xdr:row>
      <xdr:rowOff>38100</xdr:rowOff>
    </xdr:from>
    <xdr:to>
      <xdr:col>6</xdr:col>
      <xdr:colOff>857250</xdr:colOff>
      <xdr:row>44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7829550"/>
          <a:ext cx="12287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6">
      <selection activeCell="C33" sqref="C33"/>
    </sheetView>
  </sheetViews>
  <sheetFormatPr defaultColWidth="11.421875" defaultRowHeight="12.75"/>
  <cols>
    <col min="1" max="1" width="6.421875" style="0" customWidth="1"/>
    <col min="2" max="2" width="32.421875" style="0" customWidth="1"/>
    <col min="3" max="3" width="9.00390625" style="0" customWidth="1"/>
    <col min="4" max="5" width="13.28125" style="0" customWidth="1"/>
    <col min="6" max="6" width="9.140625" style="0" customWidth="1"/>
    <col min="7" max="7" width="13.7109375" style="0" customWidth="1"/>
  </cols>
  <sheetData>
    <row r="1" spans="2:4" ht="23.25">
      <c r="B1" s="77" t="s">
        <v>29</v>
      </c>
      <c r="C1" s="78"/>
      <c r="D1" s="78"/>
    </row>
    <row r="2" spans="2:4" ht="13.5" thickBot="1">
      <c r="B2" s="79"/>
      <c r="C2" s="79"/>
      <c r="D2" s="79"/>
    </row>
    <row r="3" spans="2:7" ht="18.75" thickBot="1">
      <c r="B3" s="64" t="s">
        <v>34</v>
      </c>
      <c r="C3" s="66"/>
      <c r="D3" s="66"/>
      <c r="E3" s="65"/>
      <c r="G3" s="67" t="s">
        <v>26</v>
      </c>
    </row>
    <row r="4" ht="13.5" thickBot="1"/>
    <row r="5" spans="2:10" ht="18">
      <c r="B5" s="28" t="s">
        <v>0</v>
      </c>
      <c r="C5" s="2">
        <v>2020</v>
      </c>
      <c r="D5" s="33" t="s">
        <v>1</v>
      </c>
      <c r="E5" s="27" t="s">
        <v>2</v>
      </c>
      <c r="F5" s="3"/>
      <c r="G5" s="27" t="s">
        <v>2</v>
      </c>
      <c r="J5" s="63"/>
    </row>
    <row r="6" spans="2:7" ht="18">
      <c r="B6" s="4"/>
      <c r="C6" s="4"/>
      <c r="D6" s="5"/>
      <c r="E6" s="6"/>
      <c r="F6" s="7"/>
      <c r="G6" s="6" t="s">
        <v>12</v>
      </c>
    </row>
    <row r="7" spans="1:7" ht="18">
      <c r="A7" s="38">
        <v>1</v>
      </c>
      <c r="B7" s="34" t="s">
        <v>3</v>
      </c>
      <c r="C7" s="4"/>
      <c r="D7" s="8">
        <v>450.01</v>
      </c>
      <c r="E7" s="9">
        <v>450.01</v>
      </c>
      <c r="F7" s="7"/>
      <c r="G7" s="10">
        <v>450</v>
      </c>
    </row>
    <row r="8" spans="1:7" ht="18">
      <c r="A8" s="38">
        <v>2</v>
      </c>
      <c r="B8" s="34" t="s">
        <v>17</v>
      </c>
      <c r="C8" s="30">
        <v>0.17</v>
      </c>
      <c r="D8" s="5"/>
      <c r="E8" s="6"/>
      <c r="F8" s="11">
        <v>0.02</v>
      </c>
      <c r="G8" s="10">
        <f>SUM(G7*F8)</f>
        <v>9</v>
      </c>
    </row>
    <row r="9" spans="1:7" ht="18">
      <c r="A9" s="38">
        <v>3</v>
      </c>
      <c r="B9" s="34" t="s">
        <v>4</v>
      </c>
      <c r="C9" s="29">
        <v>0.055</v>
      </c>
      <c r="D9" s="5"/>
      <c r="E9" s="6"/>
      <c r="F9" s="12"/>
      <c r="G9" s="6"/>
    </row>
    <row r="10" spans="1:7" ht="18">
      <c r="A10" s="38">
        <v>4</v>
      </c>
      <c r="B10" s="34" t="s">
        <v>5</v>
      </c>
      <c r="C10" s="29">
        <v>0.09</v>
      </c>
      <c r="D10" s="8"/>
      <c r="E10" s="6"/>
      <c r="F10" s="12"/>
      <c r="G10" s="6"/>
    </row>
    <row r="11" spans="1:7" ht="18">
      <c r="A11" s="38">
        <v>5</v>
      </c>
      <c r="B11" s="4" t="s">
        <v>6</v>
      </c>
      <c r="C11" s="29">
        <v>0.195</v>
      </c>
      <c r="D11" s="24">
        <v>22.15</v>
      </c>
      <c r="E11" s="10">
        <v>42.53</v>
      </c>
      <c r="F11" s="11">
        <v>0.15</v>
      </c>
      <c r="G11" s="10">
        <v>85.05</v>
      </c>
    </row>
    <row r="12" spans="1:7" ht="18">
      <c r="A12" s="38">
        <v>6</v>
      </c>
      <c r="B12" s="4" t="s">
        <v>7</v>
      </c>
      <c r="C12" s="29">
        <v>0.017</v>
      </c>
      <c r="D12" s="25">
        <v>3.52</v>
      </c>
      <c r="E12" s="10">
        <v>6.75</v>
      </c>
      <c r="F12" s="12"/>
      <c r="G12" s="6"/>
    </row>
    <row r="13" spans="1:7" ht="18">
      <c r="A13" s="38">
        <v>7</v>
      </c>
      <c r="B13" s="4" t="s">
        <v>8</v>
      </c>
      <c r="C13" s="29">
        <v>0.155</v>
      </c>
      <c r="D13" s="25">
        <v>20.2</v>
      </c>
      <c r="E13" s="10">
        <v>32.85</v>
      </c>
      <c r="F13" s="11">
        <v>0.13</v>
      </c>
      <c r="G13" s="10">
        <f>SUM(G7*F13)</f>
        <v>58.5</v>
      </c>
    </row>
    <row r="14" spans="1:7" ht="18">
      <c r="A14" s="38">
        <v>8</v>
      </c>
      <c r="B14" s="4" t="s">
        <v>9</v>
      </c>
      <c r="C14" s="29">
        <v>0.017</v>
      </c>
      <c r="D14" s="26">
        <v>2.41</v>
      </c>
      <c r="E14" s="10">
        <v>4.61</v>
      </c>
      <c r="F14" s="12"/>
      <c r="G14" s="6"/>
    </row>
    <row r="15" spans="1:7" ht="18">
      <c r="A15" s="38"/>
      <c r="B15" s="39" t="s">
        <v>24</v>
      </c>
      <c r="C15" s="13"/>
      <c r="D15" s="8"/>
      <c r="E15" s="10"/>
      <c r="F15" s="14"/>
      <c r="G15" s="10"/>
    </row>
    <row r="16" spans="1:7" ht="18">
      <c r="A16" s="38">
        <v>9</v>
      </c>
      <c r="B16" s="35" t="s">
        <v>14</v>
      </c>
      <c r="C16" s="49"/>
      <c r="D16" s="8"/>
      <c r="E16" s="10">
        <v>1.89</v>
      </c>
      <c r="F16" s="15">
        <v>0.01</v>
      </c>
      <c r="G16" s="10">
        <v>3.15</v>
      </c>
    </row>
    <row r="17" spans="1:7" ht="18">
      <c r="A17" s="38">
        <v>10</v>
      </c>
      <c r="B17" s="35" t="s">
        <v>13</v>
      </c>
      <c r="C17" s="13"/>
      <c r="D17" s="8"/>
      <c r="E17" s="10">
        <v>0.19</v>
      </c>
      <c r="F17" s="15">
        <v>0.003</v>
      </c>
      <c r="G17" s="10">
        <v>0.63</v>
      </c>
    </row>
    <row r="18" spans="1:7" ht="18">
      <c r="A18" s="38">
        <v>11</v>
      </c>
      <c r="B18" s="35" t="s">
        <v>27</v>
      </c>
      <c r="C18" s="13"/>
      <c r="D18" s="8"/>
      <c r="E18" s="10">
        <v>1.29</v>
      </c>
      <c r="F18" s="15">
        <v>0.0012</v>
      </c>
      <c r="G18" s="10">
        <v>0.68</v>
      </c>
    </row>
    <row r="19" spans="1:7" ht="18">
      <c r="A19" s="38">
        <v>12</v>
      </c>
      <c r="B19" s="4" t="s">
        <v>15</v>
      </c>
      <c r="C19" s="13"/>
      <c r="D19" s="74">
        <v>0.61</v>
      </c>
      <c r="E19" s="10"/>
      <c r="F19" s="15"/>
      <c r="G19" s="10">
        <v>1</v>
      </c>
    </row>
    <row r="20" spans="1:7" ht="18.75" thickBot="1">
      <c r="A20" s="68">
        <v>13</v>
      </c>
      <c r="B20" s="69" t="s">
        <v>35</v>
      </c>
      <c r="C20" s="70"/>
      <c r="D20" s="71"/>
      <c r="E20" s="72"/>
      <c r="F20" s="73">
        <v>0.013</v>
      </c>
      <c r="G20" s="72"/>
    </row>
    <row r="21" spans="1:7" ht="18">
      <c r="A21" s="60">
        <v>14</v>
      </c>
      <c r="B21" s="56" t="s">
        <v>31</v>
      </c>
      <c r="D21" s="75">
        <f>SUM(D11:D20)</f>
        <v>48.89</v>
      </c>
      <c r="E21" s="53">
        <f>SUM(E8:E20)</f>
        <v>90.11</v>
      </c>
      <c r="F21" s="54"/>
      <c r="G21" s="76">
        <f>SUM(G8:G20)</f>
        <v>158.01000000000002</v>
      </c>
    </row>
    <row r="22" spans="1:7" ht="18.75" thickBot="1">
      <c r="A22" s="38"/>
      <c r="B22" s="36" t="s">
        <v>10</v>
      </c>
      <c r="C22" s="52"/>
      <c r="D22" s="16">
        <f>SUM(D7-D21)</f>
        <v>401.12</v>
      </c>
      <c r="E22" s="53"/>
      <c r="F22" s="54">
        <v>450</v>
      </c>
      <c r="G22" s="55"/>
    </row>
    <row r="23" spans="1:7" ht="18.75" thickBot="1">
      <c r="A23" s="38">
        <v>15</v>
      </c>
      <c r="B23" s="37" t="s">
        <v>11</v>
      </c>
      <c r="C23" s="20"/>
      <c r="D23" s="21"/>
      <c r="E23" s="44">
        <f>SUM(E7:E20)</f>
        <v>540.12</v>
      </c>
      <c r="F23" s="61"/>
      <c r="G23" s="48">
        <f>SUM(G7:G20)</f>
        <v>608.0099999999999</v>
      </c>
    </row>
    <row r="24" spans="2:7" ht="18">
      <c r="B24" s="23"/>
      <c r="C24" s="22"/>
      <c r="E24" s="40"/>
      <c r="F24" s="62"/>
      <c r="G24" s="41"/>
    </row>
    <row r="25" spans="2:7" ht="18">
      <c r="B25" s="17"/>
      <c r="C25" s="43"/>
      <c r="D25" s="18"/>
      <c r="E25" s="40"/>
      <c r="F25" s="19"/>
      <c r="G25" s="41"/>
    </row>
    <row r="26" spans="2:7" ht="18.75" thickBot="1">
      <c r="B26" s="42" t="s">
        <v>30</v>
      </c>
      <c r="C26" s="19"/>
      <c r="D26" s="12"/>
      <c r="E26" s="12"/>
      <c r="F26" s="12"/>
      <c r="G26" s="47">
        <f>SUM(G23-E23)</f>
        <v>67.88999999999987</v>
      </c>
    </row>
    <row r="27" ht="14.25">
      <c r="C27" s="1"/>
    </row>
    <row r="28" ht="12.75">
      <c r="F28" s="32" t="s">
        <v>16</v>
      </c>
    </row>
    <row r="30" ht="15.75">
      <c r="B30" s="31" t="s">
        <v>18</v>
      </c>
    </row>
    <row r="31" spans="1:4" ht="15">
      <c r="A31" s="57">
        <v>1</v>
      </c>
      <c r="B31" s="57" t="s">
        <v>23</v>
      </c>
      <c r="C31" s="58"/>
      <c r="D31" s="58"/>
    </row>
    <row r="32" spans="1:4" ht="15">
      <c r="A32" s="57">
        <v>2</v>
      </c>
      <c r="B32" s="59" t="s">
        <v>33</v>
      </c>
      <c r="C32" s="58"/>
      <c r="D32" s="58"/>
    </row>
    <row r="33" spans="1:4" ht="15">
      <c r="A33" s="57">
        <v>3</v>
      </c>
      <c r="B33" s="57" t="s">
        <v>19</v>
      </c>
      <c r="C33" s="58"/>
      <c r="D33" s="58"/>
    </row>
    <row r="34" spans="1:4" ht="15">
      <c r="A34" s="57">
        <v>4</v>
      </c>
      <c r="B34" s="59" t="s">
        <v>32</v>
      </c>
      <c r="C34" s="58"/>
      <c r="D34" s="58"/>
    </row>
    <row r="35" spans="1:4" ht="15">
      <c r="A35" s="57">
        <v>5</v>
      </c>
      <c r="B35" s="57" t="s">
        <v>20</v>
      </c>
      <c r="C35" s="58"/>
      <c r="D35" s="58"/>
    </row>
    <row r="36" spans="1:4" ht="15">
      <c r="A36" s="57">
        <v>6</v>
      </c>
      <c r="B36" s="57" t="s">
        <v>25</v>
      </c>
      <c r="C36" s="58"/>
      <c r="D36" s="58"/>
    </row>
    <row r="37" spans="1:4" ht="15">
      <c r="A37" s="57">
        <v>7</v>
      </c>
      <c r="B37" s="59" t="s">
        <v>28</v>
      </c>
      <c r="C37" s="58"/>
      <c r="D37" s="58"/>
    </row>
    <row r="38" spans="1:2" ht="12.75">
      <c r="A38" s="50"/>
      <c r="B38" s="50"/>
    </row>
    <row r="39" ht="15">
      <c r="B39" s="45" t="s">
        <v>22</v>
      </c>
    </row>
    <row r="40" ht="12.75">
      <c r="B40" s="46" t="s">
        <v>21</v>
      </c>
    </row>
    <row r="43" ht="12.75">
      <c r="B43" s="51">
        <v>43191</v>
      </c>
    </row>
  </sheetData>
  <sheetProtection/>
  <mergeCells count="2">
    <mergeCell ref="B1:D1"/>
    <mergeCell ref="B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&amp;C&amp;"Arial,Fett Kursiv"&amp;14Berechnungsvergleich</oddHeader>
    <oddFooter>&amp;L&amp;9rene@hissler.de&amp;RRené  Hissler
&amp;9Versicherungsfachmann
06872 92230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HERBERT SPEICHER</Manager>
  <Company>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MIDIJOB</dc:title>
  <dc:subject>minijob guenstiger?</dc:subject>
  <dc:creator>rene@hissler.de</dc:creator>
  <cp:keywords>Kosten Personal Abrechnung Lohn</cp:keywords>
  <dc:description/>
  <cp:lastModifiedBy>Rene Hissler</cp:lastModifiedBy>
  <cp:lastPrinted>2016-03-31T10:09:32Z</cp:lastPrinted>
  <dcterms:created xsi:type="dcterms:W3CDTF">2010-02-03T09:57:21Z</dcterms:created>
  <dcterms:modified xsi:type="dcterms:W3CDTF">2020-07-12T18:58:14Z</dcterms:modified>
  <cp:category>Abrechnung</cp:category>
  <cp:version/>
  <cp:contentType/>
  <cp:contentStatus/>
</cp:coreProperties>
</file>